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8445" activeTab="0"/>
  </bookViews>
  <sheets>
    <sheet name="прил.1" sheetId="1" r:id="rId1"/>
  </sheets>
  <definedNames>
    <definedName name="_xlnm.Print_Titles" localSheetId="0">'прил.1'!$10:$10</definedName>
  </definedNames>
  <calcPr fullCalcOnLoad="1"/>
</workbook>
</file>

<file path=xl/sharedStrings.xml><?xml version="1.0" encoding="utf-8"?>
<sst xmlns="http://schemas.openxmlformats.org/spreadsheetml/2006/main" count="88" uniqueCount="87">
  <si>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</si>
  <si>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тыс. рублей</t>
  </si>
  <si>
    <t xml:space="preserve">Наименование </t>
  </si>
  <si>
    <t>Код бюджетной классификации Российской Федерации</t>
  </si>
  <si>
    <t>Сумма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</si>
  <si>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</si>
  <si>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</si>
  <si>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</si>
  <si>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</si>
  <si>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</si>
  <si>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</si>
  <si>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</si>
  <si>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НАЛОГИ НА СОВОКУПНЫЙ ДОХОД</t>
  </si>
  <si>
    <t>000 1 05 00000 00 0000 000</t>
  </si>
  <si>
    <t>НАЛОГИ НА ИМУЩЕСТВО</t>
  </si>
  <si>
    <t>000 1 06 00000 00 0000 000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</si>
  <si>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</si>
  <si>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</si>
  <si>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</si>
  <si>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</si>
  <si>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</si>
  <si>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</si>
  <si>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</si>
  <si>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</si>
  <si>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</si>
  <si>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</si>
  <si>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</si>
  <si>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</si>
  <si>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</si>
  <si>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</si>
  <si>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Прочие дотации</t>
  </si>
  <si>
    <t>000 2 02 01999 00 0000 151</t>
  </si>
  <si>
    <t>Прочие дотации бюджетам субъектов Российской Федерации</t>
  </si>
  <si>
    <t>000 2 02 01999 02 0000 151</t>
  </si>
  <si>
    <t>000 2 02 02000 00 0000 151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</si>
  <si>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</si>
  <si>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</si>
  <si>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 регистрацию актов гражданского состояния</t>
  </si>
  <si>
    <t>000 2 02 03003 00 0000 151</t>
  </si>
  <si>
    <t>Итого доходов</t>
  </si>
  <si>
    <t>Единый сельскохозяйственный налог</t>
  </si>
  <si>
    <t>000 1 05 03000 01 0000 110</t>
  </si>
  <si>
    <t>Налог на имущество физических лиц</t>
  </si>
  <si>
    <t>000 1 06 01000 00 0000 110</t>
  </si>
  <si>
    <t>000 1 06 01030 10 0000 110</t>
  </si>
  <si>
    <t>Земельный налог</t>
  </si>
  <si>
    <t>000 1 06 06000 00 0000 110</t>
  </si>
  <si>
    <t>Приложение 1</t>
  </si>
  <si>
    <t>000 1 11 05035 10 0000 120</t>
  </si>
  <si>
    <t>000 2 02 01001 10 0000 151</t>
  </si>
  <si>
    <t xml:space="preserve">Прочие субсидии </t>
  </si>
  <si>
    <t>000 2 02 02999 00 0000 151</t>
  </si>
  <si>
    <t>000 2 02 03015 10 0000 151</t>
  </si>
  <si>
    <t>000 2 02 03024 10 0000 151</t>
  </si>
  <si>
    <t>к Решению Думы МО "Ользоны"</t>
  </si>
  <si>
    <t>Налог на 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отчисленй в месные бюджеты"</t>
  </si>
  <si>
    <t>Налог на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субъектами Российской Федерации и местными бюджетами с учетом установленных дифференцированных нормативов отчислений в местные бюджеты";</t>
  </si>
  <si>
    <t>000 1 03 02230 01 0000 110</t>
  </si>
  <si>
    <t>000 1 03 02240 01 0000 110</t>
  </si>
  <si>
    <t>Налог на доходы от уплаты акцизов на автомобильный бензин,подлежащие распределению между бюджетами субъектами Российской Федерации и местными бюджетами с учетом установленных дифференцированных нормативов отчислений в местные бюджеты";</t>
  </si>
  <si>
    <t>Налог на доходы от уплаты акцизов на прямогонный бензин, подлежащие распределению между бюджетами субъектами Российской Федерации и местными бюджетами с учетом установленных дифференцированных нормативов отчислений в местные бюджеты";</t>
  </si>
  <si>
    <t>000 1 03 02250 01 0000 110</t>
  </si>
  <si>
    <t>000 1 03 02260 01 0000 110</t>
  </si>
  <si>
    <t>000 1 03 00000 00 0000 110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</si>
  <si>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</si>
  <si>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Земельный налог с организаций обладающих земельным участком,расположенным в границах сельских поселений.</t>
  </si>
  <si>
    <t>000 1 06 06033 10 0000 110</t>
  </si>
  <si>
    <t>Земельный налог с физических лиц,обладающих земельным участком,расположенным в границах сельских поселений.</t>
  </si>
  <si>
    <t>000 1 06 06043 10 0000 110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</si>
  <si>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</si>
  <si>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</si>
  <si>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Дотации бюджетам сельских поселений на выравнивание бюджетной обеспеченности из бюджета района</t>
  </si>
  <si>
    <t>Субсидии бюджетам бюджетной системы Российской Федерации (межбюджетные субсидии)</t>
  </si>
  <si>
    <t xml:space="preserve">Прочие субсидии бюджетам сельских поселений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</si>
  <si>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</si>
  <si>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</si>
  <si>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r>
      <t>Налог на доходы физических лиц с доходов, полученных физическими лицами в соответствии со ст.</t>
    </r>
    <r>
      <rPr>
        <sz val="12"/>
        <rFont val="Times New Roman"/>
        <family val="1"/>
      </rPr>
      <t>228 Налогового кодекса Российской Федерации</t>
    </r>
  </si>
  <si>
    <t>000 1 01 02030 01 0000 110</t>
  </si>
  <si>
    <t>Налоги на товары (работы,услуги),реализуемые на территории РФ</t>
  </si>
  <si>
    <t>000 2 02 02999 10 0000 151</t>
  </si>
  <si>
    <t>007 108 04020 01 1000 110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</si>
  <si>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совершении нотариальных действий</t>
  </si>
  <si>
    <t>007 114 06025 10 0000 430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</si>
  <si>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</si>
  <si>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«Об исполнении бюджета за 2016 год"</t>
  </si>
  <si>
    <t xml:space="preserve"> ДОХОДЫ В БЮДЖЕТ МО"ОЛЬЗОНЫ" ЗА 2016 ГОД</t>
  </si>
  <si>
    <t>от 29 июня 2017г №43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</si>
</sst>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6" fillId="0" borderId="0" xfId="52" applyFont="1" applyFill="1" applyAlignment="1">
      <alignment horizontal="left"/>
      <protection/>
    </xf>
    <xf numFmtId="0" fontId="6" fillId="0" borderId="0" xfId="52" applyFont="1" applyAlignment="1">
      <alignment horizontal="left" indent="2"/>
      <protection/>
    </xf>
    <xf numFmtId="0" fontId="6" fillId="0" borderId="0" xfId="52" applyFont="1" applyFill="1" applyAlignment="1">
      <alignment horizontal="right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1" fontId="4" fillId="0" borderId="10" xfId="52" applyNumberFormat="1" applyFont="1" applyFill="1" applyBorder="1" applyAlignment="1">
      <alignment horizontal="center" vertical="center" wrapText="1"/>
      <protection/>
    </xf>
    <xf numFmtId="3" fontId="4" fillId="0" borderId="10" xfId="52" applyNumberFormat="1" applyFont="1" applyFill="1" applyBorder="1" applyAlignment="1" applyProtection="1">
      <alignment horizontal="left" vertical="center" wrapText="1"/>
      <protection locked="0"/>
    </xf>
    <xf numFmtId="3" fontId="4" fillId="0" borderId="10" xfId="52" applyNumberFormat="1" applyFont="1" applyFill="1" applyBorder="1" applyAlignment="1" applyProtection="1">
      <alignment horizontal="center" vertical="center" wrapText="1"/>
      <protection/>
    </xf>
    <xf numFmtId="172" fontId="4" fillId="0" borderId="10" xfId="52" applyNumberFormat="1" applyFont="1" applyFill="1" applyBorder="1" applyAlignment="1">
      <alignment vertical="center"/>
      <protection/>
    </xf>
    <xf numFmtId="3" fontId="6" fillId="0" borderId="10" xfId="52" applyNumberFormat="1" applyFont="1" applyFill="1" applyBorder="1" applyAlignment="1" applyProtection="1">
      <alignment horizontal="left" vertical="center" wrapText="1" indent="1"/>
      <protection locked="0"/>
    </xf>
    <xf numFmtId="3" fontId="6" fillId="0" borderId="10" xfId="52" applyNumberFormat="1" applyFont="1" applyFill="1" applyBorder="1" applyAlignment="1" applyProtection="1">
      <alignment horizontal="center" vertical="center" wrapText="1"/>
      <protection/>
    </xf>
    <xf numFmtId="172" fontId="6" fillId="0" borderId="10" xfId="52" applyNumberFormat="1" applyFont="1" applyFill="1" applyBorder="1" applyAlignment="1">
      <alignment vertical="center"/>
      <protection/>
    </xf>
    <xf numFmtId="3" fontId="6" fillId="0" borderId="10" xfId="52" applyNumberFormat="1" applyFont="1" applyFill="1" applyBorder="1" applyAlignment="1" applyProtection="1">
      <alignment horizontal="left" vertical="center" wrapText="1" indent="2"/>
      <protection locked="0"/>
    </xf>
    <xf numFmtId="3" fontId="4" fillId="0" borderId="10" xfId="52" applyNumberFormat="1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>
      <alignment horizontal="left" vertical="center" wrapText="1" indent="3"/>
      <protection/>
    </xf>
    <xf numFmtId="0" fontId="6" fillId="0" borderId="10" xfId="52" applyFont="1" applyFill="1" applyBorder="1" applyAlignment="1">
      <alignment horizontal="left" vertical="center" wrapText="1" indent="4"/>
      <protection/>
    </xf>
    <xf numFmtId="173" fontId="6" fillId="0" borderId="0" xfId="61" applyNumberFormat="1" applyFont="1" applyFill="1" applyAlignment="1">
      <alignment/>
    </xf>
    <xf numFmtId="174" fontId="6" fillId="0" borderId="0" xfId="52" applyNumberFormat="1" applyFont="1" applyFill="1">
      <alignment/>
      <protection/>
    </xf>
    <xf numFmtId="0" fontId="6" fillId="0" borderId="10" xfId="52" applyFont="1" applyFill="1" applyBorder="1" applyAlignment="1">
      <alignment vertical="center" wrapText="1"/>
      <protection/>
    </xf>
    <xf numFmtId="3" fontId="4" fillId="0" borderId="10" xfId="52" applyNumberFormat="1" applyFont="1" applyFill="1" applyBorder="1" applyAlignment="1" applyProtection="1">
      <alignment vertical="center" wrapText="1"/>
      <protection/>
    </xf>
    <xf numFmtId="0" fontId="6" fillId="0" borderId="0" xfId="52" applyFont="1" applyFill="1" applyAlignment="1">
      <alignment horizontal="left" wrapText="1"/>
      <protection/>
    </xf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wrapText="1"/>
    </xf>
    <xf numFmtId="3" fontId="6" fillId="0" borderId="10" xfId="52" applyNumberFormat="1" applyFont="1" applyFill="1" applyBorder="1" applyAlignment="1" applyProtection="1">
      <alignment vertical="center" wrapText="1"/>
      <protection locked="0"/>
    </xf>
    <xf numFmtId="0" fontId="4" fillId="0" borderId="0" xfId="52" applyFont="1" applyFill="1" applyAlignment="1">
      <alignment horizontal="center"/>
      <protection/>
    </xf>
    <xf numFmtId="0" fontId="6" fillId="0" borderId="0" xfId="52" applyFont="1" applyFill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2:C54"/>
  <sheetViews>
    <sheetView tabSelected="1" view="pageBreakPreview" zoomScaleNormal="75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6" sqref="B6:C6"/>
    </sheetView>
  </sheetViews>
  <sheetFormatPr defaultColWidth="9.140625" defaultRowHeight="15"/>
  <cols>
    <col min="1" max="1" width="50.140625" style="2" customWidth="1"/>
    <col min="2" max="2" width="29.421875" style="2" customWidth="1"/>
    <col min="3" max="3" width="15.140625" style="2" customWidth="1"/>
    <col min="4" max="16384" width="9.140625" style="1" customWidth="1"/>
  </cols>
  <sheetData>
    <row r="2" spans="2:3" ht="15.75">
      <c r="B2" s="3" t="s">
        <v>47</v>
      </c>
      <c r="C2" s="4"/>
    </row>
    <row r="3" spans="2:3" ht="15.75">
      <c r="B3" s="3" t="s">
        <v>54</v>
      </c>
      <c r="C3" s="4"/>
    </row>
    <row r="4" spans="2:3" ht="31.5">
      <c r="B4" s="22" t="s">
        <v>84</v>
      </c>
      <c r="C4" s="4"/>
    </row>
    <row r="5" spans="2:3" ht="18" customHeight="1" hidden="1">
      <c r="B5" s="3"/>
      <c r="C5" s="4"/>
    </row>
    <row r="6" spans="2:3" ht="15.75">
      <c r="B6" s="29" t="s">
        <v>86</v>
      </c>
      <c r="C6" s="29"/>
    </row>
    <row r="7" ht="3" customHeight="1"/>
    <row r="8" spans="1:3" ht="15.75">
      <c r="A8" s="28" t="s">
        <v>85</v>
      </c>
      <c r="B8" s="28"/>
      <c r="C8" s="28"/>
    </row>
    <row r="9" ht="15.75" customHeight="1">
      <c r="C9" s="5" t="s">
        <v>1</v>
      </c>
    </row>
    <row r="10" spans="1:3" ht="47.25">
      <c r="A10" s="6" t="s">
        <v>2</v>
      </c>
      <c r="B10" s="6" t="s">
        <v>3</v>
      </c>
      <c r="C10" s="7" t="s">
        <v>4</v>
      </c>
    </row>
    <row r="11" spans="1:3" ht="15.75">
      <c r="A11" s="8" t="s">
        <v>5</v>
      </c>
      <c r="B11" s="9" t="s">
        <v>6</v>
      </c>
      <c r="C11" s="10">
        <f>C13+C16+C21+C23+C29+C30+C34+0.1</f>
        <v>1378.3</v>
      </c>
    </row>
    <row r="12" spans="1:3" ht="15.75">
      <c r="A12" s="8" t="s">
        <v>7</v>
      </c>
      <c r="B12" s="9" t="s">
        <v>8</v>
      </c>
      <c r="C12" s="10"/>
    </row>
    <row r="13" spans="1:3" ht="15.75">
      <c r="A13" s="11" t="s">
        <v>9</v>
      </c>
      <c r="B13" s="12" t="s">
        <v>10</v>
      </c>
      <c r="C13" s="13">
        <f>SUM(C14:C14)</f>
        <v>265.1</v>
      </c>
    </row>
    <row r="14" spans="1:3" ht="96" customHeight="1">
      <c r="A14" s="14" t="s">
        <v>0</v>
      </c>
      <c r="B14" s="12" t="s">
        <v>11</v>
      </c>
      <c r="C14" s="13">
        <v>265.1</v>
      </c>
    </row>
    <row r="15" spans="1:3" ht="75" customHeight="1">
      <c r="A15" s="14" t="s">
        <v>76</v>
      </c>
      <c r="B15" s="12" t="s">
        <v>77</v>
      </c>
      <c r="C15" s="13"/>
    </row>
    <row r="16" spans="1:3" ht="47.25" customHeight="1">
      <c r="A16" s="14" t="s">
        <v>78</v>
      </c>
      <c r="B16" s="12" t="s">
        <v>63</v>
      </c>
      <c r="C16" s="13">
        <f>C17+C18+C19+C20</f>
        <v>645</v>
      </c>
    </row>
    <row r="17" spans="1:3" ht="96" customHeight="1">
      <c r="A17" s="14" t="s">
        <v>55</v>
      </c>
      <c r="B17" s="12" t="s">
        <v>57</v>
      </c>
      <c r="C17" s="13">
        <v>220.5</v>
      </c>
    </row>
    <row r="18" spans="1:3" ht="135" customHeight="1">
      <c r="A18" s="14" t="s">
        <v>56</v>
      </c>
      <c r="B18" s="12" t="s">
        <v>58</v>
      </c>
      <c r="C18" s="13">
        <v>3.4</v>
      </c>
    </row>
    <row r="19" spans="1:3" ht="135" customHeight="1">
      <c r="A19" s="14" t="s">
        <v>59</v>
      </c>
      <c r="B19" s="12" t="s">
        <v>61</v>
      </c>
      <c r="C19" s="13">
        <v>453.8</v>
      </c>
    </row>
    <row r="20" spans="1:3" ht="135" customHeight="1">
      <c r="A20" s="14" t="s">
        <v>60</v>
      </c>
      <c r="B20" s="12" t="s">
        <v>62</v>
      </c>
      <c r="C20" s="13">
        <v>-32.7</v>
      </c>
    </row>
    <row r="21" spans="1:3" ht="15.75">
      <c r="A21" s="8" t="s">
        <v>12</v>
      </c>
      <c r="B21" s="9" t="s">
        <v>13</v>
      </c>
      <c r="C21" s="10">
        <f>C22</f>
        <v>7.8</v>
      </c>
    </row>
    <row r="22" spans="1:3" ht="15.75">
      <c r="A22" s="11" t="s">
        <v>40</v>
      </c>
      <c r="B22" s="12" t="s">
        <v>41</v>
      </c>
      <c r="C22" s="13">
        <v>7.8</v>
      </c>
    </row>
    <row r="23" spans="1:3" ht="15.75">
      <c r="A23" s="8" t="s">
        <v>14</v>
      </c>
      <c r="B23" s="9" t="s">
        <v>15</v>
      </c>
      <c r="C23" s="10">
        <f>C24+C26</f>
        <v>262</v>
      </c>
    </row>
    <row r="24" spans="1:3" ht="15.75">
      <c r="A24" s="11" t="s">
        <v>42</v>
      </c>
      <c r="B24" s="12" t="s">
        <v>43</v>
      </c>
      <c r="C24" s="13">
        <v>6.2</v>
      </c>
    </row>
    <row r="25" spans="1:3" ht="69.75" customHeight="1">
      <c r="A25" s="14" t="s">
        <v>64</v>
      </c>
      <c r="B25" s="12" t="s">
        <v>44</v>
      </c>
      <c r="C25" s="13"/>
    </row>
    <row r="26" spans="1:3" ht="15.75">
      <c r="A26" s="11" t="s">
        <v>45</v>
      </c>
      <c r="B26" s="12" t="s">
        <v>46</v>
      </c>
      <c r="C26" s="13">
        <v>255.8</v>
      </c>
    </row>
    <row r="27" spans="1:3" ht="47.25">
      <c r="A27" s="14" t="s">
        <v>65</v>
      </c>
      <c r="B27" s="12" t="s">
        <v>66</v>
      </c>
      <c r="C27" s="13">
        <v>1.1</v>
      </c>
    </row>
    <row r="28" spans="1:3" ht="63">
      <c r="A28" s="14" t="s">
        <v>67</v>
      </c>
      <c r="B28" s="12" t="s">
        <v>68</v>
      </c>
      <c r="C28" s="13">
        <v>254.8</v>
      </c>
    </row>
    <row r="29" spans="1:3" ht="93" customHeight="1">
      <c r="A29" s="24" t="s">
        <v>81</v>
      </c>
      <c r="B29" s="23" t="s">
        <v>80</v>
      </c>
      <c r="C29" s="10">
        <v>2.2</v>
      </c>
    </row>
    <row r="30" spans="1:3" ht="63">
      <c r="A30" s="8" t="s">
        <v>16</v>
      </c>
      <c r="B30" s="9" t="s">
        <v>17</v>
      </c>
      <c r="C30" s="10">
        <f>C31</f>
        <v>41.6</v>
      </c>
    </row>
    <row r="31" spans="1:3" ht="111.75" customHeight="1">
      <c r="A31" s="11" t="s">
        <v>18</v>
      </c>
      <c r="B31" s="12" t="s">
        <v>19</v>
      </c>
      <c r="C31" s="13">
        <f>C32</f>
        <v>41.6</v>
      </c>
    </row>
    <row r="32" spans="1:3" ht="110.25">
      <c r="A32" s="14" t="s">
        <v>20</v>
      </c>
      <c r="B32" s="12" t="s">
        <v>21</v>
      </c>
      <c r="C32" s="13">
        <f>C33</f>
        <v>41.6</v>
      </c>
    </row>
    <row r="33" spans="1:3" ht="94.5">
      <c r="A33" s="27" t="s">
        <v>69</v>
      </c>
      <c r="B33" s="12" t="s">
        <v>48</v>
      </c>
      <c r="C33" s="13">
        <v>41.6</v>
      </c>
    </row>
    <row r="34" spans="1:3" ht="78.75">
      <c r="A34" s="26" t="s">
        <v>83</v>
      </c>
      <c r="B34" s="25" t="s">
        <v>82</v>
      </c>
      <c r="C34" s="13">
        <v>154.5</v>
      </c>
    </row>
    <row r="35" spans="1:3" ht="15.75">
      <c r="A35" s="15" t="s">
        <v>22</v>
      </c>
      <c r="B35" s="9" t="s">
        <v>23</v>
      </c>
      <c r="C35" s="13">
        <f>C36</f>
        <v>6546.9</v>
      </c>
    </row>
    <row r="36" spans="1:3" ht="32.25" customHeight="1">
      <c r="A36" s="21" t="s">
        <v>24</v>
      </c>
      <c r="B36" s="9" t="s">
        <v>25</v>
      </c>
      <c r="C36" s="10">
        <f>C37+C43+C47</f>
        <v>6546.9</v>
      </c>
    </row>
    <row r="37" spans="1:3" ht="31.5">
      <c r="A37" s="20" t="s">
        <v>26</v>
      </c>
      <c r="B37" s="12" t="s">
        <v>27</v>
      </c>
      <c r="C37" s="13">
        <f>C38</f>
        <v>2375.2</v>
      </c>
    </row>
    <row r="38" spans="1:3" ht="31.5">
      <c r="A38" s="20" t="s">
        <v>28</v>
      </c>
      <c r="B38" s="12" t="s">
        <v>29</v>
      </c>
      <c r="C38" s="13">
        <f>C39+C40</f>
        <v>2375.2</v>
      </c>
    </row>
    <row r="39" spans="1:3" ht="31.5">
      <c r="A39" s="20" t="s">
        <v>70</v>
      </c>
      <c r="B39" s="12" t="s">
        <v>49</v>
      </c>
      <c r="C39" s="13">
        <v>1385.2</v>
      </c>
    </row>
    <row r="40" spans="1:3" ht="47.25">
      <c r="A40" s="20" t="s">
        <v>71</v>
      </c>
      <c r="B40" s="12" t="s">
        <v>49</v>
      </c>
      <c r="C40" s="13">
        <f>675+315</f>
        <v>990</v>
      </c>
    </row>
    <row r="41" spans="1:3" ht="15.75" hidden="1">
      <c r="A41" s="16" t="s">
        <v>30</v>
      </c>
      <c r="B41" s="12" t="s">
        <v>31</v>
      </c>
      <c r="C41" s="13"/>
    </row>
    <row r="42" spans="1:3" ht="31.5" hidden="1">
      <c r="A42" s="17" t="s">
        <v>32</v>
      </c>
      <c r="B42" s="12" t="s">
        <v>33</v>
      </c>
      <c r="C42" s="13"/>
    </row>
    <row r="43" spans="1:3" ht="52.5" customHeight="1">
      <c r="A43" s="20" t="s">
        <v>72</v>
      </c>
      <c r="B43" s="12" t="s">
        <v>34</v>
      </c>
      <c r="C43" s="13">
        <f>C45+C46</f>
        <v>4098.5</v>
      </c>
    </row>
    <row r="44" spans="1:3" ht="22.5" customHeight="1">
      <c r="A44" s="20" t="s">
        <v>50</v>
      </c>
      <c r="B44" s="12" t="s">
        <v>51</v>
      </c>
      <c r="C44" s="13">
        <f>C45+C46</f>
        <v>4098.5</v>
      </c>
    </row>
    <row r="45" spans="1:3" ht="33.75" customHeight="1">
      <c r="A45" s="20" t="s">
        <v>73</v>
      </c>
      <c r="B45" s="12" t="s">
        <v>79</v>
      </c>
      <c r="C45" s="13">
        <f>1272.6+150+950+193.3+880.1+150+150+150+202.5</f>
        <v>4098.5</v>
      </c>
    </row>
    <row r="46" spans="1:3" ht="29.25" customHeight="1" hidden="1">
      <c r="A46" s="20"/>
      <c r="B46" s="12"/>
      <c r="C46" s="13"/>
    </row>
    <row r="47" spans="1:3" ht="31.5">
      <c r="A47" s="20" t="s">
        <v>35</v>
      </c>
      <c r="B47" s="12" t="s">
        <v>36</v>
      </c>
      <c r="C47" s="13">
        <f>C48+C49</f>
        <v>73.2</v>
      </c>
    </row>
    <row r="48" spans="1:3" ht="65.25" customHeight="1">
      <c r="A48" s="20" t="s">
        <v>74</v>
      </c>
      <c r="B48" s="12" t="s">
        <v>52</v>
      </c>
      <c r="C48" s="13">
        <v>72.5</v>
      </c>
    </row>
    <row r="49" spans="1:3" ht="47.25" customHeight="1">
      <c r="A49" s="20" t="s">
        <v>75</v>
      </c>
      <c r="B49" s="12" t="s">
        <v>53</v>
      </c>
      <c r="C49" s="13">
        <v>0.7</v>
      </c>
    </row>
    <row r="50" spans="1:3" ht="31.5" hidden="1">
      <c r="A50" s="16" t="s">
        <v>37</v>
      </c>
      <c r="B50" s="12" t="s">
        <v>38</v>
      </c>
      <c r="C50" s="13">
        <v>28.6</v>
      </c>
    </row>
    <row r="51" spans="1:3" ht="15.75">
      <c r="A51" s="8" t="s">
        <v>39</v>
      </c>
      <c r="B51" s="9"/>
      <c r="C51" s="10">
        <f>C35+C11</f>
        <v>7925.2</v>
      </c>
    </row>
    <row r="53" ht="15.75">
      <c r="C53" s="18"/>
    </row>
    <row r="54" ht="15.75">
      <c r="C54" s="19"/>
    </row>
  </sheetData>
  <sheetProtection/>
  <mergeCells count="2">
    <mergeCell ref="A8:C8"/>
    <mergeCell ref="B6:C6"/>
  </mergeCells>
  <printOptions/>
  <pageMargins left="0.7874015748031497" right="0.5905511811023623" top="0.5905511811023623" bottom="0.5905511811023623" header="0" footer="0"/>
  <pageSetup fitToHeight="0" horizontalDpi="600" verticalDpi="600" orientation="portrait" paperSize="9" scale="65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Баенгуева А.В.</dc:creator>
  <cp:keywords/>
  <dc:description/>
  <cp:lastModifiedBy>Admim</cp:lastModifiedBy>
  <cp:lastPrinted>2017-06-27T08:03:11Z</cp:lastPrinted>
  <dcterms:created xsi:type="dcterms:W3CDTF">2012-10-10T01:26:36Z</dcterms:created>
  <dcterms:modified xsi:type="dcterms:W3CDTF">2017-07-06T06:44:33Z</dcterms:modified>
  <cp:category/>
  <cp:version/>
  <cp:contentType/>
  <cp:contentStatus/>
</cp:coreProperties>
</file>